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15" windowWidth="27435" windowHeight="15585"/>
  </bookViews>
  <sheets>
    <sheet name="2021" sheetId="1" r:id="rId1"/>
    <sheet name="2022" sheetId="4" r:id="rId2"/>
    <sheet name="2023" sheetId="5" r:id="rId3"/>
  </sheets>
  <calcPr calcId="145621"/>
</workbook>
</file>

<file path=xl/calcChain.xml><?xml version="1.0" encoding="utf-8"?>
<calcChain xmlns="http://schemas.openxmlformats.org/spreadsheetml/2006/main">
  <c r="F9" i="5" l="1"/>
  <c r="J9" i="5" s="1"/>
  <c r="C9" i="5"/>
  <c r="J8" i="5"/>
  <c r="J6" i="5"/>
  <c r="F9" i="4"/>
  <c r="C9" i="4"/>
  <c r="J8" i="4"/>
  <c r="J6" i="4"/>
  <c r="I20" i="1"/>
  <c r="F20" i="1"/>
  <c r="C20" i="1"/>
  <c r="J18" i="1"/>
  <c r="J17" i="1"/>
  <c r="J16" i="1"/>
  <c r="J15" i="1"/>
  <c r="J14" i="1"/>
  <c r="I18" i="1"/>
  <c r="I17" i="1"/>
  <c r="I16" i="1"/>
  <c r="I15" i="1"/>
  <c r="J13" i="1"/>
  <c r="J12" i="1"/>
  <c r="J11" i="1"/>
  <c r="J9" i="1"/>
  <c r="J8" i="1"/>
  <c r="J7" i="1"/>
  <c r="J6" i="1"/>
  <c r="J19" i="1"/>
  <c r="J9" i="4" l="1"/>
  <c r="J20" i="1"/>
</calcChain>
</file>

<file path=xl/sharedStrings.xml><?xml version="1.0" encoding="utf-8"?>
<sst xmlns="http://schemas.openxmlformats.org/spreadsheetml/2006/main" count="95" uniqueCount="37">
  <si>
    <r>
      <rPr>
        <b/>
        <sz val="7"/>
        <rFont val="Arial"/>
        <family val="2"/>
      </rPr>
      <t>Manutenzione straordinaria cimitero</t>
    </r>
  </si>
  <si>
    <r>
      <rPr>
        <b/>
        <sz val="7"/>
        <rFont val="Arial"/>
        <family val="2"/>
      </rPr>
      <t>TOTALE GENERALE:</t>
    </r>
  </si>
  <si>
    <t>CAP</t>
  </si>
  <si>
    <t>DESCRIZIONE</t>
  </si>
  <si>
    <t>IMPORTO</t>
  </si>
  <si>
    <t>FONTI DI FINANZIAMENTO</t>
  </si>
  <si>
    <t>CAP.</t>
  </si>
  <si>
    <t>TOTALE ENTRATA</t>
  </si>
  <si>
    <t>IMPORTO SPESA</t>
  </si>
  <si>
    <t>CONTRIBUTO C.R.C.</t>
  </si>
  <si>
    <t>PROVENTI CONCESSIONE EDILIZIE</t>
  </si>
  <si>
    <t>PROVENTI DALLE CONCESSIONI CIMITERIALI IN DIRITTO DI SUPERFICIE</t>
  </si>
  <si>
    <t>CONTRIBUTO STATALE</t>
  </si>
  <si>
    <t>ACQUISTO BENI MOBILI, ATTREZZATURE PER UFFICIO E LORO MANUT. STRAORDINARIA, AGGIORNAMENTI SOFTWARE</t>
  </si>
  <si>
    <t>FONDI PROPRIO BILANCIO</t>
  </si>
  <si>
    <t>CONTRIBUTI AGLI INVESTIMENTI</t>
  </si>
  <si>
    <t>MESSA IN SICUREZZA EDIFICIO DI PROPRIETA' COMUNALE - PIAZZA NUOVA-</t>
  </si>
  <si>
    <t>INTERVENTI STRAORDINARI SU STRADE</t>
  </si>
  <si>
    <t>ARREDO URBANO</t>
  </si>
  <si>
    <t>MANUTENZIONI  STRAORDINARIE PATRIMONIO COMUNALE</t>
  </si>
  <si>
    <t>SPESE PER PARCO FLUVIALE</t>
  </si>
  <si>
    <t>SISTEMAZIONE ILLUM. PUBBLICA</t>
  </si>
  <si>
    <t>MANUTENZIONE STRAORDINARIA BENI COMUNALI</t>
  </si>
  <si>
    <t>SPESE PROGETTUALI PER RIQUALIF.E EFFICIENTAMENTO ENERGETICO DI FABBRICATO POLIVALENTE DI PIAZZA NUOVA</t>
  </si>
  <si>
    <t>SPESE PROGETTUALI PER  EFFICIENTAMENTO ENERGETICO EDIFICIO COMUNALE</t>
  </si>
  <si>
    <t>SPESE PROGETTUALI PER  EFFICIENTAMENTO ENERGETICO PLESSO SCOLASTICO</t>
  </si>
  <si>
    <t>SPESE PROGETTUALI PER SICUREZZA STRADALE  TRATTO STRADALE CASTELLETTO STURA - MOROZZO</t>
  </si>
  <si>
    <t>SPESE PROGETTUALI PER  L'ADEGUAMENTO SISMICO  E NUOVO EDIFICIO PER LA SCUOLA DELL'INFANZIA</t>
  </si>
  <si>
    <t>SPESE PROGETTUALI PER SICUREZZA STRADE COMUNALI CONCENTRICO</t>
  </si>
  <si>
    <t>RIEPILOGO INVESTIMENTI E FONTI DI FINANZIAMENTO ANNO 2021</t>
  </si>
  <si>
    <t>INVESTIMENTO</t>
  </si>
  <si>
    <t>ONTRIBUTO STATALE PER PROGETTAZIONI  RELATIVE  AD INTERVENTI DI MESSA IN SICUREZZA</t>
  </si>
  <si>
    <t>REALIZZAZIONE OO.UU. COMPRENSIVA QUOTA PER IL CULTO E FONDO PER ACCORDI BONARI</t>
  </si>
  <si>
    <t>RIEPILOGO INVESTIMENTI E FONTI DI FINANZIAMENTO ANNO 2022</t>
  </si>
  <si>
    <t>RIEPILOGO INVESTIMENTI E FONTI DI FINANZIAMENTO ANNO 2023</t>
  </si>
  <si>
    <t>TOTALE GENERALE:</t>
  </si>
  <si>
    <t>DIGITALE SCUOLA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</si>
</sst>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b/>
      <sz val="7"/>
      <name val="Arial"/>
    </font>
    <font>
      <b/>
      <sz val="6.5"/>
      <name val="Arial"/>
    </font>
    <font>
      <b/>
      <sz val="7"/>
      <color rgb="FF000000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indent="2"/>
    </xf>
    <xf numFmtId="1" fontId="3" fillId="0" borderId="19" xfId="0" applyNumberFormat="1" applyFont="1" applyFill="1" applyBorder="1" applyAlignment="1">
      <alignment horizontal="center" vertical="center" shrinkToFit="1"/>
    </xf>
    <xf numFmtId="4" fontId="3" fillId="0" borderId="20" xfId="0" applyNumberFormat="1" applyFont="1" applyFill="1" applyBorder="1" applyAlignment="1">
      <alignment horizontal="right" vertical="center" shrinkToFit="1"/>
    </xf>
    <xf numFmtId="1" fontId="3" fillId="0" borderId="21" xfId="0" applyNumberFormat="1" applyFont="1" applyFill="1" applyBorder="1" applyAlignment="1">
      <alignment horizontal="center" vertical="center" shrinkToFit="1"/>
    </xf>
    <xf numFmtId="4" fontId="3" fillId="0" borderId="22" xfId="0" applyNumberFormat="1" applyFont="1" applyFill="1" applyBorder="1" applyAlignment="1">
      <alignment horizontal="right" vertical="center" shrinkToFit="1"/>
    </xf>
    <xf numFmtId="4" fontId="7" fillId="2" borderId="25" xfId="0" applyNumberFormat="1" applyFont="1" applyFill="1" applyBorder="1" applyAlignment="1">
      <alignment horizontal="right" shrinkToFit="1"/>
    </xf>
    <xf numFmtId="0" fontId="2" fillId="3" borderId="19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left" indent="2" shrinkToFit="1"/>
    </xf>
    <xf numFmtId="4" fontId="3" fillId="0" borderId="28" xfId="0" applyNumberFormat="1" applyFont="1" applyFill="1" applyBorder="1" applyAlignment="1">
      <alignment horizontal="left" indent="2" shrinkToFit="1"/>
    </xf>
    <xf numFmtId="4" fontId="10" fillId="0" borderId="28" xfId="0" applyNumberFormat="1" applyFont="1" applyFill="1" applyBorder="1" applyAlignment="1">
      <alignment horizontal="right" shrinkToFit="1"/>
    </xf>
    <xf numFmtId="2" fontId="3" fillId="0" borderId="28" xfId="0" applyNumberFormat="1" applyFont="1" applyFill="1" applyBorder="1" applyAlignment="1">
      <alignment horizontal="right" shrinkToFit="1"/>
    </xf>
    <xf numFmtId="4" fontId="3" fillId="0" borderId="28" xfId="0" applyNumberFormat="1" applyFont="1" applyFill="1" applyBorder="1" applyAlignment="1">
      <alignment horizontal="right" shrinkToFit="1"/>
    </xf>
    <xf numFmtId="4" fontId="10" fillId="3" borderId="25" xfId="0" applyNumberFormat="1" applyFont="1" applyFill="1" applyBorder="1" applyAlignment="1">
      <alignment horizontal="right" shrinkToFit="1"/>
    </xf>
    <xf numFmtId="0" fontId="0" fillId="0" borderId="21" xfId="0" applyFill="1" applyBorder="1" applyAlignment="1">
      <alignment horizontal="right" vertical="top" wrapText="1"/>
    </xf>
    <xf numFmtId="4" fontId="10" fillId="3" borderId="28" xfId="0" applyNumberFormat="1" applyFont="1" applyFill="1" applyBorder="1" applyAlignment="1">
      <alignment horizontal="right" shrinkToFit="1"/>
    </xf>
    <xf numFmtId="0" fontId="11" fillId="0" borderId="23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A5" sqref="A5"/>
    </sheetView>
  </sheetViews>
  <sheetFormatPr defaultRowHeight="12.75" x14ac:dyDescent="0.2"/>
  <cols>
    <col min="1" max="1" width="8.83203125" customWidth="1"/>
    <col min="2" max="2" width="33.33203125" customWidth="1"/>
    <col min="3" max="4" width="12.83203125" customWidth="1"/>
    <col min="5" max="5" width="14.6640625" customWidth="1"/>
    <col min="6" max="7" width="12.83203125" customWidth="1"/>
    <col min="8" max="8" width="16.33203125" customWidth="1"/>
    <col min="9" max="9" width="13.5" customWidth="1"/>
    <col min="10" max="10" width="14.1640625" customWidth="1"/>
  </cols>
  <sheetData>
    <row r="1" spans="1:10" ht="16.5" customHeight="1" thickBot="1" x14ac:dyDescent="0.2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2">
      <c r="A2" s="36" t="s">
        <v>30</v>
      </c>
      <c r="B2" s="37"/>
      <c r="C2" s="38"/>
      <c r="D2" s="33" t="s">
        <v>5</v>
      </c>
      <c r="E2" s="34"/>
      <c r="F2" s="34"/>
      <c r="G2" s="34"/>
      <c r="H2" s="34"/>
      <c r="I2" s="34"/>
      <c r="J2" s="35"/>
    </row>
    <row r="3" spans="1:10" ht="29.25" customHeight="1" x14ac:dyDescent="0.2">
      <c r="A3" s="39" t="s">
        <v>2</v>
      </c>
      <c r="B3" s="41" t="s">
        <v>3</v>
      </c>
      <c r="C3" s="43" t="s">
        <v>8</v>
      </c>
      <c r="D3" s="45" t="s">
        <v>14</v>
      </c>
      <c r="E3" s="46"/>
      <c r="F3" s="47"/>
      <c r="G3" s="48" t="s">
        <v>15</v>
      </c>
      <c r="H3" s="48"/>
      <c r="I3" s="48"/>
      <c r="J3" s="49" t="s">
        <v>7</v>
      </c>
    </row>
    <row r="4" spans="1:10" ht="48.6" customHeight="1" x14ac:dyDescent="0.2">
      <c r="A4" s="40"/>
      <c r="B4" s="42"/>
      <c r="C4" s="44"/>
      <c r="D4" s="18" t="s">
        <v>6</v>
      </c>
      <c r="E4" s="9" t="s">
        <v>3</v>
      </c>
      <c r="F4" s="10" t="s">
        <v>4</v>
      </c>
      <c r="G4" s="11" t="s">
        <v>6</v>
      </c>
      <c r="H4" s="11" t="s">
        <v>3</v>
      </c>
      <c r="I4" s="12" t="s">
        <v>4</v>
      </c>
      <c r="J4" s="50"/>
    </row>
    <row r="5" spans="1:10" ht="70.5" customHeight="1" x14ac:dyDescent="0.2">
      <c r="A5" s="13">
        <v>2949</v>
      </c>
      <c r="B5" s="8" t="s">
        <v>36</v>
      </c>
      <c r="C5" s="14">
        <v>5000</v>
      </c>
      <c r="D5" s="19"/>
      <c r="F5" s="5"/>
      <c r="G5" s="6">
        <v>549</v>
      </c>
      <c r="H5" s="4" t="s">
        <v>9</v>
      </c>
      <c r="I5" s="5">
        <v>5000</v>
      </c>
      <c r="J5" s="14">
        <v>5000</v>
      </c>
    </row>
    <row r="6" spans="1:10" ht="58.7" customHeight="1" x14ac:dyDescent="0.2">
      <c r="A6" s="15">
        <v>2947</v>
      </c>
      <c r="B6" s="4" t="s">
        <v>16</v>
      </c>
      <c r="C6" s="16">
        <v>130000</v>
      </c>
      <c r="D6" s="19">
        <v>600</v>
      </c>
      <c r="E6" s="4" t="s">
        <v>10</v>
      </c>
      <c r="F6" s="5">
        <v>30000</v>
      </c>
      <c r="G6" s="6">
        <v>573</v>
      </c>
      <c r="H6" s="4" t="s">
        <v>12</v>
      </c>
      <c r="I6" s="5">
        <v>100000</v>
      </c>
      <c r="J6" s="16">
        <f>F6+I6</f>
        <v>130000</v>
      </c>
    </row>
    <row r="7" spans="1:10" ht="58.7" customHeight="1" x14ac:dyDescent="0.2">
      <c r="A7" s="15">
        <v>2845</v>
      </c>
      <c r="B7" s="4" t="s">
        <v>17</v>
      </c>
      <c r="C7" s="16">
        <v>65000</v>
      </c>
      <c r="D7" s="19">
        <v>600</v>
      </c>
      <c r="E7" s="4" t="s">
        <v>10</v>
      </c>
      <c r="F7" s="5">
        <v>65000</v>
      </c>
      <c r="G7" s="2"/>
      <c r="H7" s="2"/>
      <c r="I7" s="3"/>
      <c r="J7" s="16">
        <f>F7+I7</f>
        <v>65000</v>
      </c>
    </row>
    <row r="8" spans="1:10" ht="58.7" customHeight="1" x14ac:dyDescent="0.2">
      <c r="A8" s="15">
        <v>2832</v>
      </c>
      <c r="B8" s="4" t="s">
        <v>18</v>
      </c>
      <c r="C8" s="16">
        <v>25000</v>
      </c>
      <c r="D8" s="19">
        <v>600</v>
      </c>
      <c r="E8" s="4" t="s">
        <v>10</v>
      </c>
      <c r="F8" s="5">
        <v>25000</v>
      </c>
      <c r="G8" s="2"/>
      <c r="H8" s="2"/>
      <c r="I8" s="3"/>
      <c r="J8" s="16">
        <f>F8+I8</f>
        <v>25000</v>
      </c>
    </row>
    <row r="9" spans="1:10" ht="58.7" customHeight="1" x14ac:dyDescent="0.2">
      <c r="A9" s="15">
        <v>2795</v>
      </c>
      <c r="B9" s="4" t="s">
        <v>19</v>
      </c>
      <c r="C9" s="16">
        <v>3000</v>
      </c>
      <c r="D9" s="19">
        <v>600</v>
      </c>
      <c r="E9" s="4" t="s">
        <v>10</v>
      </c>
      <c r="F9" s="5">
        <v>3000</v>
      </c>
      <c r="G9" s="2"/>
      <c r="H9" s="2"/>
      <c r="I9" s="3"/>
      <c r="J9" s="16">
        <f>F9</f>
        <v>3000</v>
      </c>
    </row>
    <row r="10" spans="1:10" ht="58.7" customHeight="1" x14ac:dyDescent="0.2">
      <c r="A10" s="15">
        <v>2621</v>
      </c>
      <c r="B10" s="4" t="s">
        <v>20</v>
      </c>
      <c r="C10" s="16">
        <v>3000</v>
      </c>
      <c r="D10" s="19">
        <v>600</v>
      </c>
      <c r="E10" s="4" t="s">
        <v>10</v>
      </c>
      <c r="F10" s="5">
        <v>3000</v>
      </c>
      <c r="G10" s="2"/>
      <c r="H10" s="2"/>
      <c r="I10" s="3"/>
      <c r="J10" s="16">
        <v>3000</v>
      </c>
    </row>
    <row r="11" spans="1:10" ht="47.25" customHeight="1" x14ac:dyDescent="0.2">
      <c r="A11" s="15">
        <v>2840</v>
      </c>
      <c r="B11" s="4" t="s">
        <v>21</v>
      </c>
      <c r="C11" s="16">
        <v>30000</v>
      </c>
      <c r="D11" s="19">
        <v>600</v>
      </c>
      <c r="E11" s="4" t="s">
        <v>10</v>
      </c>
      <c r="F11" s="5">
        <v>30000</v>
      </c>
      <c r="G11" s="2"/>
      <c r="H11" s="2"/>
      <c r="I11" s="2"/>
      <c r="J11" s="16">
        <f>F11</f>
        <v>30000</v>
      </c>
    </row>
    <row r="12" spans="1:10" ht="70.5" customHeight="1" x14ac:dyDescent="0.2">
      <c r="A12" s="15">
        <v>2800</v>
      </c>
      <c r="B12" s="4" t="s">
        <v>22</v>
      </c>
      <c r="C12" s="16">
        <v>98000</v>
      </c>
      <c r="D12" s="19">
        <v>600</v>
      </c>
      <c r="E12" s="4" t="s">
        <v>10</v>
      </c>
      <c r="F12" s="5">
        <v>98000</v>
      </c>
      <c r="G12" s="2"/>
      <c r="H12" s="2"/>
      <c r="I12" s="3"/>
      <c r="J12" s="16">
        <f>F12</f>
        <v>98000</v>
      </c>
    </row>
    <row r="13" spans="1:10" ht="70.5" customHeight="1" x14ac:dyDescent="0.2">
      <c r="A13" s="15">
        <v>2790</v>
      </c>
      <c r="B13" s="4" t="s">
        <v>23</v>
      </c>
      <c r="C13" s="16">
        <v>20000</v>
      </c>
      <c r="D13" s="19"/>
      <c r="E13" s="4"/>
      <c r="F13" s="5"/>
      <c r="G13" s="6">
        <v>525</v>
      </c>
      <c r="H13" s="7" t="s">
        <v>31</v>
      </c>
      <c r="I13" s="5">
        <v>20000</v>
      </c>
      <c r="J13" s="16">
        <f t="shared" ref="J13:J18" si="0">I13</f>
        <v>20000</v>
      </c>
    </row>
    <row r="14" spans="1:10" ht="70.5" customHeight="1" x14ac:dyDescent="0.2">
      <c r="A14" s="15">
        <v>2791</v>
      </c>
      <c r="B14" s="4" t="s">
        <v>24</v>
      </c>
      <c r="C14" s="16">
        <v>15000</v>
      </c>
      <c r="D14" s="19"/>
      <c r="E14" s="4"/>
      <c r="F14" s="5"/>
      <c r="G14" s="6">
        <v>525</v>
      </c>
      <c r="H14" s="7" t="s">
        <v>31</v>
      </c>
      <c r="I14" s="5">
        <v>15000</v>
      </c>
      <c r="J14" s="16">
        <f t="shared" si="0"/>
        <v>15000</v>
      </c>
    </row>
    <row r="15" spans="1:10" ht="70.5" customHeight="1" x14ac:dyDescent="0.2">
      <c r="A15" s="15">
        <v>2792</v>
      </c>
      <c r="B15" s="4" t="s">
        <v>25</v>
      </c>
      <c r="C15" s="16">
        <v>25000</v>
      </c>
      <c r="D15" s="19"/>
      <c r="E15" s="4"/>
      <c r="F15" s="5"/>
      <c r="G15" s="6">
        <v>525</v>
      </c>
      <c r="H15" s="7" t="s">
        <v>31</v>
      </c>
      <c r="I15" s="5">
        <f>C15</f>
        <v>25000</v>
      </c>
      <c r="J15" s="16">
        <f t="shared" si="0"/>
        <v>25000</v>
      </c>
    </row>
    <row r="16" spans="1:10" ht="70.5" customHeight="1" x14ac:dyDescent="0.2">
      <c r="A16" s="15">
        <v>2793</v>
      </c>
      <c r="B16" s="4" t="s">
        <v>26</v>
      </c>
      <c r="C16" s="16">
        <v>70000</v>
      </c>
      <c r="D16" s="19"/>
      <c r="E16" s="4"/>
      <c r="F16" s="5"/>
      <c r="G16" s="6">
        <v>525</v>
      </c>
      <c r="H16" s="7" t="s">
        <v>31</v>
      </c>
      <c r="I16" s="5">
        <f>C16</f>
        <v>70000</v>
      </c>
      <c r="J16" s="16">
        <f t="shared" si="0"/>
        <v>70000</v>
      </c>
    </row>
    <row r="17" spans="1:10" ht="63" x14ac:dyDescent="0.2">
      <c r="A17" s="15">
        <v>2943</v>
      </c>
      <c r="B17" s="4" t="s">
        <v>27</v>
      </c>
      <c r="C17" s="16">
        <v>93000</v>
      </c>
      <c r="D17" s="19"/>
      <c r="E17" s="4"/>
      <c r="F17" s="5"/>
      <c r="G17" s="6">
        <v>525</v>
      </c>
      <c r="H17" s="7" t="s">
        <v>31</v>
      </c>
      <c r="I17" s="5">
        <f>C17</f>
        <v>93000</v>
      </c>
      <c r="J17" s="16">
        <f t="shared" si="0"/>
        <v>93000</v>
      </c>
    </row>
    <row r="18" spans="1:10" ht="75" customHeight="1" x14ac:dyDescent="0.2">
      <c r="A18" s="15">
        <v>2944</v>
      </c>
      <c r="B18" s="1" t="s">
        <v>28</v>
      </c>
      <c r="C18" s="16">
        <v>50000</v>
      </c>
      <c r="D18" s="26"/>
      <c r="E18" s="2"/>
      <c r="F18" s="2"/>
      <c r="G18" s="6">
        <v>525</v>
      </c>
      <c r="H18" s="7" t="s">
        <v>31</v>
      </c>
      <c r="I18" s="5">
        <f>C18</f>
        <v>50000</v>
      </c>
      <c r="J18" s="16">
        <f t="shared" si="0"/>
        <v>50000</v>
      </c>
    </row>
    <row r="19" spans="1:10" ht="54" x14ac:dyDescent="0.2">
      <c r="A19" s="15">
        <v>2734</v>
      </c>
      <c r="B19" s="4" t="s">
        <v>0</v>
      </c>
      <c r="C19" s="16">
        <v>5000</v>
      </c>
      <c r="D19" s="19">
        <v>536</v>
      </c>
      <c r="E19" s="1" t="s">
        <v>11</v>
      </c>
      <c r="F19" s="5">
        <v>5000</v>
      </c>
      <c r="G19" s="2"/>
      <c r="H19" s="2"/>
      <c r="I19" s="3"/>
      <c r="J19" s="16">
        <f>F19-I19</f>
        <v>5000</v>
      </c>
    </row>
    <row r="20" spans="1:10" ht="41.25" customHeight="1" thickBot="1" x14ac:dyDescent="0.3">
      <c r="A20" s="28" t="s">
        <v>35</v>
      </c>
      <c r="B20" s="29"/>
      <c r="C20" s="17">
        <f>SUM(C5:C19)</f>
        <v>637000</v>
      </c>
      <c r="D20" s="20"/>
      <c r="E20" s="21"/>
      <c r="F20" s="22">
        <f>SUM(F5:F19)</f>
        <v>259000</v>
      </c>
      <c r="G20" s="23"/>
      <c r="H20" s="23"/>
      <c r="I20" s="22">
        <f>SUM(I5:I19)</f>
        <v>378000</v>
      </c>
      <c r="J20" s="27">
        <f>F20+I20</f>
        <v>637000</v>
      </c>
    </row>
  </sheetData>
  <mergeCells count="10">
    <mergeCell ref="A20:B20"/>
    <mergeCell ref="A1:J1"/>
    <mergeCell ref="D2:J2"/>
    <mergeCell ref="A2:C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22" sqref="B22"/>
    </sheetView>
  </sheetViews>
  <sheetFormatPr defaultRowHeight="12.75" x14ac:dyDescent="0.2"/>
  <cols>
    <col min="1" max="1" width="8.83203125" customWidth="1"/>
    <col min="2" max="2" width="33.33203125" customWidth="1"/>
    <col min="3" max="4" width="12.83203125" customWidth="1"/>
    <col min="5" max="5" width="14.6640625" customWidth="1"/>
    <col min="6" max="7" width="12.83203125" customWidth="1"/>
    <col min="8" max="8" width="16.33203125" customWidth="1"/>
    <col min="9" max="9" width="13.5" customWidth="1"/>
    <col min="10" max="10" width="14.1640625" customWidth="1"/>
  </cols>
  <sheetData>
    <row r="1" spans="1:10" ht="16.5" customHeight="1" thickBo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2">
      <c r="A2" s="36" t="s">
        <v>30</v>
      </c>
      <c r="B2" s="37"/>
      <c r="C2" s="38"/>
      <c r="D2" s="33" t="s">
        <v>5</v>
      </c>
      <c r="E2" s="34"/>
      <c r="F2" s="34"/>
      <c r="G2" s="34"/>
      <c r="H2" s="34"/>
      <c r="I2" s="34"/>
      <c r="J2" s="35"/>
    </row>
    <row r="3" spans="1:10" ht="29.25" customHeight="1" x14ac:dyDescent="0.2">
      <c r="A3" s="39" t="s">
        <v>2</v>
      </c>
      <c r="B3" s="41" t="s">
        <v>3</v>
      </c>
      <c r="C3" s="43" t="s">
        <v>8</v>
      </c>
      <c r="D3" s="45" t="s">
        <v>14</v>
      </c>
      <c r="E3" s="46"/>
      <c r="F3" s="47"/>
      <c r="G3" s="48" t="s">
        <v>15</v>
      </c>
      <c r="H3" s="48"/>
      <c r="I3" s="48"/>
      <c r="J3" s="49" t="s">
        <v>7</v>
      </c>
    </row>
    <row r="4" spans="1:10" ht="48.6" customHeight="1" x14ac:dyDescent="0.2">
      <c r="A4" s="40"/>
      <c r="B4" s="42"/>
      <c r="C4" s="44"/>
      <c r="D4" s="18" t="s">
        <v>6</v>
      </c>
      <c r="E4" s="9" t="s">
        <v>3</v>
      </c>
      <c r="F4" s="10" t="s">
        <v>4</v>
      </c>
      <c r="G4" s="11" t="s">
        <v>6</v>
      </c>
      <c r="H4" s="11" t="s">
        <v>3</v>
      </c>
      <c r="I4" s="12" t="s">
        <v>4</v>
      </c>
      <c r="J4" s="50"/>
    </row>
    <row r="5" spans="1:10" ht="70.5" customHeight="1" x14ac:dyDescent="0.2">
      <c r="A5" s="13">
        <v>2510</v>
      </c>
      <c r="B5" s="8" t="s">
        <v>13</v>
      </c>
      <c r="C5" s="14">
        <v>5000</v>
      </c>
      <c r="D5" s="19">
        <v>600</v>
      </c>
      <c r="E5" s="4" t="s">
        <v>10</v>
      </c>
      <c r="F5" s="5">
        <v>5000</v>
      </c>
      <c r="G5" s="6"/>
      <c r="H5" s="4"/>
      <c r="I5" s="5"/>
      <c r="J5" s="14">
        <v>5000</v>
      </c>
    </row>
    <row r="6" spans="1:10" ht="58.7" customHeight="1" x14ac:dyDescent="0.2">
      <c r="A6" s="15">
        <v>2914</v>
      </c>
      <c r="B6" s="4" t="s">
        <v>32</v>
      </c>
      <c r="C6" s="16">
        <v>62000</v>
      </c>
      <c r="D6" s="19">
        <v>600</v>
      </c>
      <c r="E6" s="4" t="s">
        <v>10</v>
      </c>
      <c r="F6" s="5">
        <v>62000</v>
      </c>
      <c r="G6" s="2"/>
      <c r="H6" s="2"/>
      <c r="I6" s="3"/>
      <c r="J6" s="16">
        <f>F6+I6</f>
        <v>62000</v>
      </c>
    </row>
    <row r="7" spans="1:10" ht="58.7" customHeight="1" x14ac:dyDescent="0.2">
      <c r="A7" s="15">
        <v>2621</v>
      </c>
      <c r="B7" s="4" t="s">
        <v>20</v>
      </c>
      <c r="C7" s="16">
        <v>3000</v>
      </c>
      <c r="D7" s="19">
        <v>600</v>
      </c>
      <c r="E7" s="4" t="s">
        <v>10</v>
      </c>
      <c r="F7" s="5">
        <v>3000</v>
      </c>
      <c r="G7" s="2"/>
      <c r="H7" s="2"/>
      <c r="I7" s="3"/>
      <c r="J7" s="16">
        <v>3000</v>
      </c>
    </row>
    <row r="8" spans="1:10" ht="54" x14ac:dyDescent="0.2">
      <c r="A8" s="15">
        <v>2734</v>
      </c>
      <c r="B8" s="4" t="s">
        <v>0</v>
      </c>
      <c r="C8" s="16">
        <v>5000</v>
      </c>
      <c r="D8" s="19">
        <v>536</v>
      </c>
      <c r="E8" s="1" t="s">
        <v>11</v>
      </c>
      <c r="F8" s="5">
        <v>5000</v>
      </c>
      <c r="G8" s="2"/>
      <c r="H8" s="2"/>
      <c r="I8" s="3"/>
      <c r="J8" s="16">
        <f>F8-I8</f>
        <v>5000</v>
      </c>
    </row>
    <row r="9" spans="1:10" ht="41.25" customHeight="1" thickBot="1" x14ac:dyDescent="0.3">
      <c r="A9" s="51" t="s">
        <v>1</v>
      </c>
      <c r="B9" s="52"/>
      <c r="C9" s="17">
        <f>SUM(C5:C8)</f>
        <v>75000</v>
      </c>
      <c r="D9" s="20"/>
      <c r="E9" s="21"/>
      <c r="F9" s="22">
        <f>SUM(F5:F8)</f>
        <v>75000</v>
      </c>
      <c r="G9" s="23"/>
      <c r="H9" s="23"/>
      <c r="I9" s="24"/>
      <c r="J9" s="25">
        <f>F9+I9</f>
        <v>75000</v>
      </c>
    </row>
  </sheetData>
  <mergeCells count="10">
    <mergeCell ref="A9:B9"/>
    <mergeCell ref="A1:J1"/>
    <mergeCell ref="A2:C2"/>
    <mergeCell ref="D2:J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8" sqref="D8"/>
    </sheetView>
  </sheetViews>
  <sheetFormatPr defaultRowHeight="12.75" x14ac:dyDescent="0.2"/>
  <cols>
    <col min="1" max="1" width="8.83203125" customWidth="1"/>
    <col min="2" max="2" width="33.33203125" customWidth="1"/>
    <col min="3" max="4" width="12.83203125" customWidth="1"/>
    <col min="5" max="5" width="14.6640625" customWidth="1"/>
    <col min="6" max="7" width="12.83203125" customWidth="1"/>
    <col min="8" max="8" width="16.33203125" customWidth="1"/>
    <col min="9" max="9" width="13.5" customWidth="1"/>
    <col min="10" max="10" width="14.1640625" customWidth="1"/>
  </cols>
  <sheetData>
    <row r="1" spans="1:10" ht="16.5" customHeight="1" thickBot="1" x14ac:dyDescent="0.2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2">
      <c r="A2" s="36" t="s">
        <v>30</v>
      </c>
      <c r="B2" s="37"/>
      <c r="C2" s="38"/>
      <c r="D2" s="33" t="s">
        <v>5</v>
      </c>
      <c r="E2" s="34"/>
      <c r="F2" s="34"/>
      <c r="G2" s="34"/>
      <c r="H2" s="34"/>
      <c r="I2" s="34"/>
      <c r="J2" s="35"/>
    </row>
    <row r="3" spans="1:10" ht="29.25" customHeight="1" x14ac:dyDescent="0.2">
      <c r="A3" s="39" t="s">
        <v>2</v>
      </c>
      <c r="B3" s="41" t="s">
        <v>3</v>
      </c>
      <c r="C3" s="43" t="s">
        <v>8</v>
      </c>
      <c r="D3" s="45" t="s">
        <v>14</v>
      </c>
      <c r="E3" s="46"/>
      <c r="F3" s="47"/>
      <c r="G3" s="48" t="s">
        <v>15</v>
      </c>
      <c r="H3" s="48"/>
      <c r="I3" s="48"/>
      <c r="J3" s="49" t="s">
        <v>7</v>
      </c>
    </row>
    <row r="4" spans="1:10" ht="48.6" customHeight="1" x14ac:dyDescent="0.2">
      <c r="A4" s="40"/>
      <c r="B4" s="42"/>
      <c r="C4" s="44"/>
      <c r="D4" s="18" t="s">
        <v>6</v>
      </c>
      <c r="E4" s="9" t="s">
        <v>3</v>
      </c>
      <c r="F4" s="10" t="s">
        <v>4</v>
      </c>
      <c r="G4" s="11" t="s">
        <v>6</v>
      </c>
      <c r="H4" s="11" t="s">
        <v>3</v>
      </c>
      <c r="I4" s="12" t="s">
        <v>4</v>
      </c>
      <c r="J4" s="50"/>
    </row>
    <row r="5" spans="1:10" ht="70.5" customHeight="1" x14ac:dyDescent="0.2">
      <c r="A5" s="13">
        <v>2510</v>
      </c>
      <c r="B5" s="8" t="s">
        <v>13</v>
      </c>
      <c r="C5" s="14">
        <v>5000</v>
      </c>
      <c r="D5" s="19">
        <v>600</v>
      </c>
      <c r="E5" s="4" t="s">
        <v>10</v>
      </c>
      <c r="F5" s="5">
        <v>5000</v>
      </c>
      <c r="G5" s="6"/>
      <c r="H5" s="4"/>
      <c r="I5" s="5"/>
      <c r="J5" s="14">
        <v>5000</v>
      </c>
    </row>
    <row r="6" spans="1:10" ht="58.7" customHeight="1" x14ac:dyDescent="0.2">
      <c r="A6" s="15">
        <v>2914</v>
      </c>
      <c r="B6" s="4" t="s">
        <v>32</v>
      </c>
      <c r="C6" s="16">
        <v>62000</v>
      </c>
      <c r="D6" s="19">
        <v>600</v>
      </c>
      <c r="E6" s="4" t="s">
        <v>10</v>
      </c>
      <c r="F6" s="5">
        <v>62000</v>
      </c>
      <c r="G6" s="2"/>
      <c r="H6" s="2"/>
      <c r="I6" s="3"/>
      <c r="J6" s="16">
        <f>F6+I6</f>
        <v>62000</v>
      </c>
    </row>
    <row r="7" spans="1:10" ht="58.7" customHeight="1" x14ac:dyDescent="0.2">
      <c r="A7" s="15">
        <v>2621</v>
      </c>
      <c r="B7" s="4" t="s">
        <v>20</v>
      </c>
      <c r="C7" s="16">
        <v>3000</v>
      </c>
      <c r="D7" s="19">
        <v>600</v>
      </c>
      <c r="E7" s="4" t="s">
        <v>10</v>
      </c>
      <c r="F7" s="5">
        <v>3000</v>
      </c>
      <c r="G7" s="2"/>
      <c r="H7" s="2"/>
      <c r="I7" s="3"/>
      <c r="J7" s="16">
        <v>3000</v>
      </c>
    </row>
    <row r="8" spans="1:10" ht="54" x14ac:dyDescent="0.2">
      <c r="A8" s="15">
        <v>2734</v>
      </c>
      <c r="B8" s="4" t="s">
        <v>0</v>
      </c>
      <c r="C8" s="16">
        <v>5000</v>
      </c>
      <c r="D8" s="19">
        <v>536</v>
      </c>
      <c r="E8" s="1" t="s">
        <v>11</v>
      </c>
      <c r="F8" s="5">
        <v>5000</v>
      </c>
      <c r="G8" s="2"/>
      <c r="H8" s="2"/>
      <c r="I8" s="3"/>
      <c r="J8" s="16">
        <f>F8-I8</f>
        <v>5000</v>
      </c>
    </row>
    <row r="9" spans="1:10" ht="41.25" customHeight="1" thickBot="1" x14ac:dyDescent="0.3">
      <c r="A9" s="51" t="s">
        <v>1</v>
      </c>
      <c r="B9" s="52"/>
      <c r="C9" s="17">
        <f>SUM(C5:C8)</f>
        <v>75000</v>
      </c>
      <c r="D9" s="20"/>
      <c r="E9" s="21"/>
      <c r="F9" s="22">
        <f>SUM(F5:F8)</f>
        <v>75000</v>
      </c>
      <c r="G9" s="23"/>
      <c r="H9" s="23"/>
      <c r="I9" s="24"/>
      <c r="J9" s="25">
        <f>F9+I9</f>
        <v>75000</v>
      </c>
    </row>
  </sheetData>
  <mergeCells count="10">
    <mergeCell ref="A9:B9"/>
    <mergeCell ref="A1:J1"/>
    <mergeCell ref="A2:C2"/>
    <mergeCell ref="D2:J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RiepilogoInvestimenti1</dc:title>
  <dc:creator>pelenz</dc:creator>
  <cp:keywords>()</cp:keywords>
  <cp:lastModifiedBy>Antonella Dalmasso</cp:lastModifiedBy>
  <cp:lastPrinted>2021-04-09T10:18:09Z</cp:lastPrinted>
  <dcterms:created xsi:type="dcterms:W3CDTF">2021-02-16T17:45:57Z</dcterms:created>
  <dcterms:modified xsi:type="dcterms:W3CDTF">2021-04-09T10:19:16Z</dcterms:modified>
</cp:coreProperties>
</file>